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hubbglobal.sharepoint.com/sites/FSCCFinanceMCHM/Shared Documents/FSCC Finance (MCHM)/Sharing Document/Minutes/"/>
    </mc:Choice>
  </mc:AlternateContent>
  <xr:revisionPtr revIDLastSave="34" documentId="8_{5B88B833-330B-4113-97A8-6DF74EE53871}" xr6:coauthVersionLast="47" xr6:coauthVersionMax="47" xr10:uidLastSave="{543993A1-A8CA-492A-953C-73D33E993CA0}"/>
  <bookViews>
    <workbookView xWindow="-120" yWindow="-120" windowWidth="29040" windowHeight="17520" xr2:uid="{E2617261-E77B-486A-B5D3-20AE12FE3DCB}"/>
  </bookViews>
  <sheets>
    <sheet name="Overview Timeline" sheetId="1" r:id="rId1"/>
  </sheets>
  <definedNames>
    <definedName name="_xlnm._FilterDatabase" localSheetId="0" hidden="1">'Overview Timeline'!$A$4:$V$19</definedName>
    <definedName name="Prog_Statu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O5" i="1"/>
  <c r="N5" i="1"/>
  <c r="M5" i="1"/>
  <c r="L5" i="1"/>
  <c r="K5" i="1"/>
  <c r="S11" i="1"/>
  <c r="R11" i="1"/>
  <c r="S12" i="1"/>
  <c r="R12" i="1"/>
  <c r="R10" i="1"/>
  <c r="H10" i="1"/>
  <c r="I10" i="1" s="1"/>
  <c r="Q18" i="1"/>
  <c r="P18" i="1"/>
  <c r="O18" i="1"/>
  <c r="N18" i="1"/>
  <c r="M18" i="1"/>
  <c r="L18" i="1"/>
  <c r="K18" i="1"/>
  <c r="Q17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V13" i="1"/>
  <c r="U13" i="1"/>
  <c r="Q13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V9" i="1"/>
  <c r="U9" i="1"/>
  <c r="S9" i="1"/>
  <c r="R9" i="1"/>
  <c r="Q9" i="1"/>
  <c r="P9" i="1"/>
  <c r="O9" i="1"/>
  <c r="N9" i="1"/>
  <c r="M9" i="1"/>
  <c r="L9" i="1"/>
  <c r="K9" i="1"/>
  <c r="V8" i="1"/>
  <c r="U8" i="1"/>
  <c r="Q8" i="1"/>
  <c r="P8" i="1"/>
  <c r="O8" i="1"/>
  <c r="N8" i="1"/>
  <c r="M8" i="1"/>
  <c r="L8" i="1"/>
  <c r="K8" i="1"/>
  <c r="V7" i="1"/>
  <c r="U7" i="1"/>
  <c r="Q7" i="1"/>
  <c r="P7" i="1"/>
  <c r="O7" i="1"/>
  <c r="N7" i="1"/>
  <c r="M7" i="1"/>
  <c r="L7" i="1"/>
  <c r="K7" i="1"/>
  <c r="Q6" i="1"/>
  <c r="Q5" i="1"/>
</calcChain>
</file>

<file path=xl/sharedStrings.xml><?xml version="1.0" encoding="utf-8"?>
<sst xmlns="http://schemas.openxmlformats.org/spreadsheetml/2006/main" count="224" uniqueCount="85">
  <si>
    <t>Updated:</t>
  </si>
  <si>
    <t>MCHKM Region</t>
  </si>
  <si>
    <t>China</t>
  </si>
  <si>
    <t>Macau</t>
  </si>
  <si>
    <t>HK</t>
  </si>
  <si>
    <t>Communciation Status</t>
  </si>
  <si>
    <t>Name Entities</t>
  </si>
  <si>
    <t>Chubb Beijing</t>
  </si>
  <si>
    <t>Chubb Fire Security Sys, Beijing</t>
  </si>
  <si>
    <t>GZ Chubb Security &amp; Fire</t>
  </si>
  <si>
    <t>BJ Chubb FS Sy Co., Ltd SH BR</t>
  </si>
  <si>
    <t>Chubb Intelligent Bldg. Sys Shanghai</t>
  </si>
  <si>
    <t>SH Chubb Intel. Bldg Sys HQ BR</t>
  </si>
  <si>
    <t>Chubb Macau</t>
  </si>
  <si>
    <t>Chubb HK</t>
  </si>
  <si>
    <t>ACSL</t>
  </si>
  <si>
    <t>CCL</t>
  </si>
  <si>
    <t>CHK, Taiwan Branch</t>
  </si>
  <si>
    <t>CCHL</t>
  </si>
  <si>
    <t>JDE Code</t>
  </si>
  <si>
    <t>303</t>
  </si>
  <si>
    <t>360</t>
  </si>
  <si>
    <t>367</t>
  </si>
  <si>
    <t>377</t>
  </si>
  <si>
    <t>378</t>
  </si>
  <si>
    <t>379</t>
  </si>
  <si>
    <t>306</t>
  </si>
  <si>
    <t>300</t>
  </si>
  <si>
    <t>304</t>
  </si>
  <si>
    <t>366</t>
  </si>
  <si>
    <t>305</t>
  </si>
  <si>
    <t>371</t>
  </si>
  <si>
    <t>-</t>
  </si>
  <si>
    <t>HC</t>
  </si>
  <si>
    <t>Phases</t>
  </si>
  <si>
    <t>Quarterly</t>
  </si>
  <si>
    <t>OneStream</t>
  </si>
  <si>
    <t>Leader</t>
  </si>
  <si>
    <t>Training</t>
  </si>
  <si>
    <t>Prepare Offline</t>
  </si>
  <si>
    <t>Upload to Systems
 JDE/OneStream/Concor</t>
  </si>
  <si>
    <t>Managing Team</t>
  </si>
  <si>
    <t>33124</t>
  </si>
  <si>
    <t>33130</t>
  </si>
  <si>
    <t>33125</t>
  </si>
  <si>
    <t>40101</t>
  </si>
  <si>
    <t>33101</t>
  </si>
  <si>
    <t>33171</t>
  </si>
  <si>
    <t>33126</t>
  </si>
  <si>
    <t>33170</t>
  </si>
  <si>
    <t>33108</t>
  </si>
  <si>
    <t>All FIN Memebers</t>
  </si>
  <si>
    <t>N/A</t>
  </si>
  <si>
    <t>Q4 2025</t>
  </si>
  <si>
    <t>FA capitalization/disposal</t>
  </si>
  <si>
    <t>Carrie</t>
  </si>
  <si>
    <t>To Macau</t>
  </si>
  <si>
    <t>+1 Mth</t>
  </si>
  <si>
    <t>Phase 1: Recurited 3 HC</t>
  </si>
  <si>
    <t>Phase 1</t>
  </si>
  <si>
    <t>Monthly Depreciation process</t>
  </si>
  <si>
    <t>To CCC</t>
  </si>
  <si>
    <t>-1 Mth</t>
  </si>
  <si>
    <t>+2 Mth</t>
  </si>
  <si>
    <t>Monthly Accounts Reconciliation (excl WIP/CIP)</t>
  </si>
  <si>
    <t>Quarterly Accounts Reconciliation</t>
  </si>
  <si>
    <t>Q1 2026</t>
  </si>
  <si>
    <t>Yearly Accounts Reconciliation</t>
  </si>
  <si>
    <t>Phase 2</t>
  </si>
  <si>
    <t>FP&amp;A Reprots (OTC09)</t>
  </si>
  <si>
    <t>Windy</t>
  </si>
  <si>
    <t>Concur</t>
  </si>
  <si>
    <t>Cindy</t>
  </si>
  <si>
    <t>Journal Entries (Recurring)</t>
  </si>
  <si>
    <t>Journal Entries (Ad hoc)</t>
  </si>
  <si>
    <t>TBA</t>
  </si>
  <si>
    <t>Phase 2: New 2 HC</t>
  </si>
  <si>
    <t>AP - Voucher Matching (PO)</t>
  </si>
  <si>
    <t>+3 Mth</t>
  </si>
  <si>
    <t>AP - Voucher Matching (SubCon)</t>
  </si>
  <si>
    <t>AP - Manual Invoices (Non-PO)</t>
  </si>
  <si>
    <t>To Macau/CCC</t>
  </si>
  <si>
    <t>New Vendor Creation</t>
  </si>
  <si>
    <t>Mona</t>
  </si>
  <si>
    <t>New Customer Creation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</si>
</sst>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yy"/>
  </numFmts>
  <fonts count="6" x14ac:knownFonts="1">
    <font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F184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top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0" xfId="0" applyFont="1" applyFill="1" applyAlignment="1">
      <alignment horizontal="left" vertical="top" wrapText="1"/>
    </xf>
    <xf numFmtId="0" fontId="1" fillId="3" borderId="0" xfId="0" applyFont="1" applyFill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5" fillId="4" borderId="0" xfId="0" applyFont="1" applyFill="1"/>
    <xf numFmtId="0" fontId="3" fillId="0" borderId="0" xfId="0" applyFont="1" applyAlignment="1">
      <alignment horizontal="left" vertical="top"/>
    </xf>
    <xf numFmtId="0" fontId="5" fillId="6" borderId="0" xfId="0" applyFont="1" applyFill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0" fontId="2" fillId="9" borderId="0" xfId="0" applyFont="1" applyFill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3" borderId="12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17" fontId="1" fillId="2" borderId="0" xfId="0" applyNumberFormat="1" applyFont="1" applyFill="1" applyAlignment="1">
      <alignment horizontal="left" vertical="center"/>
    </xf>
    <xf numFmtId="164" fontId="0" fillId="0" borderId="0" xfId="0" quotePrefix="1" applyNumberFormat="1" applyAlignment="1">
      <alignment horizontal="center"/>
    </xf>
    <xf numFmtId="0" fontId="2" fillId="9" borderId="0" xfId="0" applyFont="1" applyFill="1" applyAlignment="1">
      <alignment wrapText="1"/>
    </xf>
    <xf numFmtId="164" fontId="0" fillId="0" borderId="6" xfId="0" quotePrefix="1" applyNumberFormat="1" applyBorder="1" applyAlignment="1">
      <alignment horizontal="center"/>
    </xf>
    <xf numFmtId="164" fontId="0" fillId="5" borderId="6" xfId="0" applyNumberForma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8" borderId="6" xfId="0" applyNumberFormat="1" applyFill="1" applyBorder="1" applyAlignment="1">
      <alignment horizontal="center"/>
    </xf>
    <xf numFmtId="0" fontId="2" fillId="0" borderId="0" xfId="0" applyFont="1"/>
    <xf numFmtId="164" fontId="2" fillId="0" borderId="0" xfId="0" quotePrefix="1" applyNumberFormat="1" applyFont="1" applyAlignment="1">
      <alignment horizontal="center"/>
    </xf>
    <xf numFmtId="164" fontId="2" fillId="0" borderId="6" xfId="0" quotePrefix="1" applyNumberFormat="1" applyFont="1" applyBorder="1" applyAlignment="1">
      <alignment horizontal="center"/>
    </xf>
    <xf numFmtId="164" fontId="0" fillId="10" borderId="6" xfId="0" applyNumberFormat="1" applyFill="1" applyBorder="1" applyAlignment="1">
      <alignment horizontal="center"/>
    </xf>
    <xf numFmtId="0" fontId="0" fillId="7" borderId="0" xfId="0" applyFill="1"/>
    <xf numFmtId="0" fontId="3" fillId="5" borderId="0" xfId="0" applyFont="1" applyFill="1" applyAlignment="1">
      <alignment horizontal="left" vertical="center" wrapText="1"/>
    </xf>
    <xf numFmtId="0" fontId="2" fillId="9" borderId="0" xfId="0" applyFont="1" applyFill="1" applyAlignment="1">
      <alignment horizontal="left" wrapText="1"/>
    </xf>
    <xf numFmtId="164" fontId="0" fillId="5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164" fontId="0" fillId="0" borderId="5" xfId="0" quotePrefix="1" applyNumberFormat="1" applyFill="1" applyBorder="1" applyAlignment="1">
      <alignment horizontal="center"/>
    </xf>
    <xf numFmtId="164" fontId="2" fillId="0" borderId="5" xfId="0" quotePrefix="1" applyNumberFormat="1" applyFon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164" fontId="2" fillId="0" borderId="7" xfId="0" quotePrefix="1" applyNumberFormat="1" applyFont="1" applyFill="1" applyBorder="1" applyAlignment="1">
      <alignment horizontal="center"/>
    </xf>
    <xf numFmtId="164" fontId="0" fillId="0" borderId="7" xfId="0" quotePrefix="1" applyNumberForma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vertical="top"/>
    </xf>
    <xf numFmtId="164" fontId="0" fillId="0" borderId="8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164" fontId="0" fillId="0" borderId="0" xfId="0" quotePrefix="1" applyNumberForma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quotePrefix="1" applyNumberFormat="1" applyBorder="1" applyAlignment="1">
      <alignment horizontal="center"/>
    </xf>
    <xf numFmtId="164" fontId="2" fillId="0" borderId="0" xfId="0" quotePrefix="1" applyNumberFormat="1" applyFont="1" applyFill="1" applyBorder="1" applyAlignment="1">
      <alignment horizontal="center"/>
    </xf>
    <xf numFmtId="164" fontId="2" fillId="0" borderId="0" xfId="0" quotePrefix="1" applyNumberFormat="1" applyFont="1" applyBorder="1" applyAlignment="1">
      <alignment horizontal="center"/>
    </xf>
    <xf numFmtId="164" fontId="0" fillId="10" borderId="0" xfId="0" applyNumberFormat="1" applyFill="1" applyBorder="1" applyAlignment="1">
      <alignment horizontal="center"/>
    </xf>
    <xf numFmtId="164" fontId="0" fillId="8" borderId="0" xfId="0" applyNumberFormat="1" applyFill="1" applyBorder="1" applyAlignment="1">
      <alignment horizontal="center"/>
    </xf>
    <xf numFmtId="164" fontId="0" fillId="0" borderId="15" xfId="0" applyNumberFormat="1" applyFill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theme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8849F-86B3-472F-9A45-0E896725AD26}">
  <dimension ref="A1:V21"/>
  <sheetViews>
    <sheetView showGridLines="0" tabSelected="1" zoomScale="94" zoomScaleNormal="94" workbookViewId="0">
      <selection activeCell="I11" sqref="I11"/>
    </sheetView>
  </sheetViews>
  <sheetFormatPr defaultRowHeight="13.5" x14ac:dyDescent="0.25"/>
  <cols>
    <col min="1" max="1" width="14.140625" customWidth="1"/>
    <col min="3" max="3" width="9.7109375" bestFit="1" customWidth="1"/>
    <col min="4" max="4" width="7.85546875" bestFit="1" customWidth="1"/>
    <col min="5" max="5" width="36.28515625" customWidth="1"/>
    <col min="6" max="6" width="7.5703125" customWidth="1"/>
    <col min="7" max="7" width="11.7109375" customWidth="1"/>
    <col min="8" max="8" width="15" customWidth="1"/>
    <col min="9" max="9" width="21.140625" bestFit="1" customWidth="1"/>
    <col min="10" max="10" width="12.28515625" bestFit="1" customWidth="1"/>
    <col min="17" max="17" width="11.28515625" bestFit="1" customWidth="1"/>
  </cols>
  <sheetData>
    <row r="1" spans="1:22" x14ac:dyDescent="0.25">
      <c r="A1" s="25"/>
      <c r="B1" s="1" t="s">
        <v>0</v>
      </c>
      <c r="C1" s="32">
        <v>46174</v>
      </c>
      <c r="D1" s="1"/>
      <c r="E1" s="2" t="s">
        <v>1</v>
      </c>
      <c r="F1" s="2"/>
      <c r="G1" s="2"/>
      <c r="H1" s="2"/>
      <c r="I1" s="2"/>
      <c r="J1" s="2"/>
      <c r="K1" s="3" t="s">
        <v>2</v>
      </c>
      <c r="L1" s="4" t="s">
        <v>2</v>
      </c>
      <c r="M1" s="4" t="s">
        <v>2</v>
      </c>
      <c r="N1" s="4" t="s">
        <v>2</v>
      </c>
      <c r="O1" s="4" t="s">
        <v>2</v>
      </c>
      <c r="P1" s="5" t="s">
        <v>2</v>
      </c>
      <c r="Q1" s="6" t="s">
        <v>3</v>
      </c>
      <c r="R1" s="3" t="s">
        <v>4</v>
      </c>
      <c r="S1" s="4" t="s">
        <v>4</v>
      </c>
      <c r="T1" s="4" t="s">
        <v>4</v>
      </c>
      <c r="U1" s="4" t="s">
        <v>4</v>
      </c>
      <c r="V1" s="5" t="s">
        <v>4</v>
      </c>
    </row>
    <row r="2" spans="1:22" ht="67.5" x14ac:dyDescent="0.25">
      <c r="A2" s="25" t="s">
        <v>5</v>
      </c>
      <c r="B2" s="26"/>
      <c r="C2" s="26"/>
      <c r="D2" s="26"/>
      <c r="E2" s="27" t="s">
        <v>6</v>
      </c>
      <c r="F2" s="27"/>
      <c r="G2" s="26"/>
      <c r="H2" s="26"/>
      <c r="I2" s="26"/>
      <c r="J2" s="26"/>
      <c r="K2" s="28" t="s">
        <v>7</v>
      </c>
      <c r="L2" s="29" t="s">
        <v>8</v>
      </c>
      <c r="M2" s="29" t="s">
        <v>9</v>
      </c>
      <c r="N2" s="29" t="s">
        <v>10</v>
      </c>
      <c r="O2" s="29" t="s">
        <v>11</v>
      </c>
      <c r="P2" s="30" t="s">
        <v>12</v>
      </c>
      <c r="Q2" s="31" t="s">
        <v>13</v>
      </c>
      <c r="R2" s="28" t="s">
        <v>14</v>
      </c>
      <c r="S2" s="29" t="s">
        <v>15</v>
      </c>
      <c r="T2" s="29" t="s">
        <v>16</v>
      </c>
      <c r="U2" s="29" t="s">
        <v>17</v>
      </c>
      <c r="V2" s="30" t="s">
        <v>18</v>
      </c>
    </row>
    <row r="3" spans="1:22" x14ac:dyDescent="0.25">
      <c r="A3" s="8"/>
      <c r="B3" s="1"/>
      <c r="C3" s="1"/>
      <c r="D3" s="1"/>
      <c r="E3" s="2" t="s">
        <v>19</v>
      </c>
      <c r="F3" s="2"/>
      <c r="G3" s="2"/>
      <c r="H3" s="2"/>
      <c r="I3" s="2"/>
      <c r="J3" s="2"/>
      <c r="K3" s="9" t="s">
        <v>20</v>
      </c>
      <c r="L3" s="55" t="s">
        <v>21</v>
      </c>
      <c r="M3" s="55" t="s">
        <v>22</v>
      </c>
      <c r="N3" s="55" t="s">
        <v>23</v>
      </c>
      <c r="O3" s="55" t="s">
        <v>24</v>
      </c>
      <c r="P3" s="10" t="s">
        <v>25</v>
      </c>
      <c r="Q3" s="11" t="s">
        <v>26</v>
      </c>
      <c r="R3" s="9" t="s">
        <v>27</v>
      </c>
      <c r="S3" s="55" t="s">
        <v>28</v>
      </c>
      <c r="T3" s="55" t="s">
        <v>29</v>
      </c>
      <c r="U3" s="55" t="s">
        <v>30</v>
      </c>
      <c r="V3" s="10" t="s">
        <v>31</v>
      </c>
    </row>
    <row r="4" spans="1:22" ht="27" x14ac:dyDescent="0.25">
      <c r="A4" s="8" t="s">
        <v>32</v>
      </c>
      <c r="B4" s="1" t="s">
        <v>33</v>
      </c>
      <c r="C4" s="1" t="s">
        <v>34</v>
      </c>
      <c r="D4" s="1" t="s">
        <v>35</v>
      </c>
      <c r="E4" s="1" t="s">
        <v>36</v>
      </c>
      <c r="F4" s="1" t="s">
        <v>37</v>
      </c>
      <c r="G4" s="12" t="s">
        <v>38</v>
      </c>
      <c r="H4" s="12" t="s">
        <v>39</v>
      </c>
      <c r="I4" s="13" t="s">
        <v>40</v>
      </c>
      <c r="J4" s="7" t="s">
        <v>41</v>
      </c>
      <c r="K4" s="14" t="s">
        <v>42</v>
      </c>
      <c r="L4" s="56" t="s">
        <v>42</v>
      </c>
      <c r="M4" s="56" t="s">
        <v>42</v>
      </c>
      <c r="N4" s="56" t="s">
        <v>42</v>
      </c>
      <c r="O4" s="56" t="s">
        <v>43</v>
      </c>
      <c r="P4" s="15" t="s">
        <v>44</v>
      </c>
      <c r="Q4" s="16" t="s">
        <v>45</v>
      </c>
      <c r="R4" s="14" t="s">
        <v>46</v>
      </c>
      <c r="S4" s="56" t="s">
        <v>47</v>
      </c>
      <c r="T4" s="56" t="s">
        <v>48</v>
      </c>
      <c r="U4" s="56" t="s">
        <v>49</v>
      </c>
      <c r="V4" s="15" t="s">
        <v>50</v>
      </c>
    </row>
    <row r="5" spans="1:22" x14ac:dyDescent="0.25">
      <c r="A5" t="s">
        <v>51</v>
      </c>
      <c r="B5" s="17" t="s">
        <v>52</v>
      </c>
      <c r="C5" s="17" t="s">
        <v>52</v>
      </c>
      <c r="D5" s="43" t="s">
        <v>53</v>
      </c>
      <c r="E5" s="43" t="s">
        <v>54</v>
      </c>
      <c r="F5" t="s">
        <v>55</v>
      </c>
      <c r="G5" s="33">
        <v>45992</v>
      </c>
      <c r="H5" s="33">
        <v>46023</v>
      </c>
      <c r="I5" s="33">
        <v>46023</v>
      </c>
      <c r="J5" s="18" t="s">
        <v>56</v>
      </c>
      <c r="K5" s="51">
        <f>G5</f>
        <v>45992</v>
      </c>
      <c r="L5" s="47">
        <f>G5</f>
        <v>45992</v>
      </c>
      <c r="M5" s="47">
        <f>G5</f>
        <v>45992</v>
      </c>
      <c r="N5" s="47">
        <f>G5</f>
        <v>45992</v>
      </c>
      <c r="O5" s="47">
        <f>G5</f>
        <v>45992</v>
      </c>
      <c r="P5" s="48">
        <f>G5</f>
        <v>45992</v>
      </c>
      <c r="Q5" s="52">
        <f>$G5</f>
        <v>45992</v>
      </c>
      <c r="R5" s="49" t="s">
        <v>57</v>
      </c>
      <c r="S5" s="60" t="s">
        <v>57</v>
      </c>
      <c r="T5" s="61" t="s">
        <v>52</v>
      </c>
      <c r="U5" s="62" t="s">
        <v>57</v>
      </c>
      <c r="V5" s="35" t="s">
        <v>57</v>
      </c>
    </row>
    <row r="6" spans="1:22" x14ac:dyDescent="0.25">
      <c r="A6" t="s">
        <v>51</v>
      </c>
      <c r="B6" s="44" t="s">
        <v>58</v>
      </c>
      <c r="C6" s="19" t="s">
        <v>59</v>
      </c>
      <c r="D6" t="s">
        <v>53</v>
      </c>
      <c r="E6" t="s">
        <v>60</v>
      </c>
      <c r="F6" t="s">
        <v>55</v>
      </c>
      <c r="G6" s="33">
        <v>45931</v>
      </c>
      <c r="H6" s="33">
        <v>45962</v>
      </c>
      <c r="I6" s="33">
        <v>45962</v>
      </c>
      <c r="J6" s="18" t="s">
        <v>61</v>
      </c>
      <c r="K6" s="51" t="s">
        <v>62</v>
      </c>
      <c r="L6" s="47" t="s">
        <v>62</v>
      </c>
      <c r="M6" s="47" t="s">
        <v>62</v>
      </c>
      <c r="N6" s="47" t="s">
        <v>62</v>
      </c>
      <c r="O6" s="47" t="s">
        <v>62</v>
      </c>
      <c r="P6" s="48" t="s">
        <v>62</v>
      </c>
      <c r="Q6" s="52">
        <f>$G6</f>
        <v>45931</v>
      </c>
      <c r="R6" s="50" t="s">
        <v>63</v>
      </c>
      <c r="S6" s="63" t="s">
        <v>63</v>
      </c>
      <c r="T6" s="61" t="s">
        <v>52</v>
      </c>
      <c r="U6" s="64" t="s">
        <v>63</v>
      </c>
      <c r="V6" s="41" t="s">
        <v>63</v>
      </c>
    </row>
    <row r="7" spans="1:22" x14ac:dyDescent="0.25">
      <c r="A7" t="s">
        <v>51</v>
      </c>
      <c r="B7" s="44"/>
      <c r="C7" s="19" t="s">
        <v>59</v>
      </c>
      <c r="D7" t="s">
        <v>53</v>
      </c>
      <c r="E7" s="43" t="s">
        <v>64</v>
      </c>
      <c r="F7" t="s">
        <v>55</v>
      </c>
      <c r="G7" s="33">
        <v>45901</v>
      </c>
      <c r="H7" s="33">
        <v>45931</v>
      </c>
      <c r="I7" s="33">
        <v>45962</v>
      </c>
      <c r="J7" s="18" t="s">
        <v>61</v>
      </c>
      <c r="K7" s="51">
        <f t="shared" ref="K7:P9" si="0">$G7</f>
        <v>45901</v>
      </c>
      <c r="L7" s="47">
        <f t="shared" si="0"/>
        <v>45901</v>
      </c>
      <c r="M7" s="47">
        <f t="shared" si="0"/>
        <v>45901</v>
      </c>
      <c r="N7" s="47">
        <f t="shared" si="0"/>
        <v>45901</v>
      </c>
      <c r="O7" s="47">
        <f t="shared" si="0"/>
        <v>45901</v>
      </c>
      <c r="P7" s="48">
        <f t="shared" si="0"/>
        <v>45901</v>
      </c>
      <c r="Q7" s="52">
        <f>$G7</f>
        <v>45901</v>
      </c>
      <c r="R7" s="49" t="s">
        <v>57</v>
      </c>
      <c r="S7" s="60" t="s">
        <v>57</v>
      </c>
      <c r="T7" s="61" t="s">
        <v>52</v>
      </c>
      <c r="U7" s="46">
        <f t="shared" ref="U7:V9" si="1">$G7</f>
        <v>45901</v>
      </c>
      <c r="V7" s="36">
        <f t="shared" si="1"/>
        <v>45901</v>
      </c>
    </row>
    <row r="8" spans="1:22" x14ac:dyDescent="0.25">
      <c r="A8" t="s">
        <v>51</v>
      </c>
      <c r="B8" s="44"/>
      <c r="C8" s="19" t="s">
        <v>59</v>
      </c>
      <c r="D8" t="s">
        <v>53</v>
      </c>
      <c r="E8" s="43" t="s">
        <v>65</v>
      </c>
      <c r="F8" t="s">
        <v>55</v>
      </c>
      <c r="G8" s="33">
        <v>45901</v>
      </c>
      <c r="H8" s="33">
        <v>45931</v>
      </c>
      <c r="I8" s="33">
        <v>45962</v>
      </c>
      <c r="J8" s="18" t="s">
        <v>61</v>
      </c>
      <c r="K8" s="51">
        <f t="shared" si="0"/>
        <v>45901</v>
      </c>
      <c r="L8" s="47">
        <f t="shared" si="0"/>
        <v>45901</v>
      </c>
      <c r="M8" s="47">
        <f t="shared" si="0"/>
        <v>45901</v>
      </c>
      <c r="N8" s="47">
        <f t="shared" si="0"/>
        <v>45901</v>
      </c>
      <c r="O8" s="47">
        <f t="shared" si="0"/>
        <v>45901</v>
      </c>
      <c r="P8" s="48">
        <f t="shared" si="0"/>
        <v>45901</v>
      </c>
      <c r="Q8" s="52">
        <f>$G8</f>
        <v>45901</v>
      </c>
      <c r="R8" s="49" t="s">
        <v>57</v>
      </c>
      <c r="S8" s="60" t="s">
        <v>57</v>
      </c>
      <c r="T8" s="61" t="s">
        <v>52</v>
      </c>
      <c r="U8" s="46">
        <f t="shared" si="1"/>
        <v>45901</v>
      </c>
      <c r="V8" s="36">
        <f t="shared" si="1"/>
        <v>45901</v>
      </c>
    </row>
    <row r="9" spans="1:22" x14ac:dyDescent="0.25">
      <c r="A9" t="s">
        <v>51</v>
      </c>
      <c r="B9" s="44"/>
      <c r="C9" s="19" t="s">
        <v>59</v>
      </c>
      <c r="D9" t="s">
        <v>66</v>
      </c>
      <c r="E9" s="43" t="s">
        <v>67</v>
      </c>
      <c r="F9" t="s">
        <v>55</v>
      </c>
      <c r="G9" s="33">
        <v>46023</v>
      </c>
      <c r="H9" s="33">
        <v>46054</v>
      </c>
      <c r="I9" s="33">
        <v>46054</v>
      </c>
      <c r="J9" s="18" t="s">
        <v>61</v>
      </c>
      <c r="K9" s="51">
        <f t="shared" si="0"/>
        <v>46023</v>
      </c>
      <c r="L9" s="47">
        <f t="shared" si="0"/>
        <v>46023</v>
      </c>
      <c r="M9" s="47">
        <f t="shared" si="0"/>
        <v>46023</v>
      </c>
      <c r="N9" s="47">
        <f t="shared" si="0"/>
        <v>46023</v>
      </c>
      <c r="O9" s="47">
        <f t="shared" si="0"/>
        <v>46023</v>
      </c>
      <c r="P9" s="48">
        <f t="shared" si="0"/>
        <v>46023</v>
      </c>
      <c r="Q9" s="52">
        <f>$G9</f>
        <v>46023</v>
      </c>
      <c r="R9" s="51">
        <f t="shared" ref="R9:S9" si="2">$G9</f>
        <v>46023</v>
      </c>
      <c r="S9" s="47">
        <f t="shared" si="2"/>
        <v>46023</v>
      </c>
      <c r="T9" s="65" t="s">
        <v>52</v>
      </c>
      <c r="U9" s="65">
        <f t="shared" si="1"/>
        <v>46023</v>
      </c>
      <c r="V9" s="42">
        <f t="shared" si="1"/>
        <v>46023</v>
      </c>
    </row>
    <row r="10" spans="1:22" x14ac:dyDescent="0.25">
      <c r="B10" s="44"/>
      <c r="C10" s="21" t="s">
        <v>68</v>
      </c>
      <c r="D10" t="s">
        <v>53</v>
      </c>
      <c r="E10" t="s">
        <v>69</v>
      </c>
      <c r="F10" t="s">
        <v>70</v>
      </c>
      <c r="G10" s="33">
        <v>45992</v>
      </c>
      <c r="H10" s="33">
        <f>G10+35</f>
        <v>46027</v>
      </c>
      <c r="I10" s="33">
        <f>H10+35</f>
        <v>46062</v>
      </c>
      <c r="J10" s="18" t="s">
        <v>61</v>
      </c>
      <c r="K10" s="51" t="s">
        <v>52</v>
      </c>
      <c r="L10" s="47" t="s">
        <v>52</v>
      </c>
      <c r="M10" s="47" t="s">
        <v>52</v>
      </c>
      <c r="N10" s="47" t="s">
        <v>52</v>
      </c>
      <c r="O10" s="47" t="s">
        <v>52</v>
      </c>
      <c r="P10" s="48" t="s">
        <v>52</v>
      </c>
      <c r="Q10" s="52" t="s">
        <v>52</v>
      </c>
      <c r="R10" s="51">
        <f>G10</f>
        <v>45992</v>
      </c>
      <c r="S10" s="47" t="s">
        <v>52</v>
      </c>
      <c r="T10" s="61" t="s">
        <v>52</v>
      </c>
      <c r="U10" s="61" t="s">
        <v>52</v>
      </c>
      <c r="V10" s="37" t="s">
        <v>52</v>
      </c>
    </row>
    <row r="11" spans="1:22" x14ac:dyDescent="0.25">
      <c r="A11" t="s">
        <v>51</v>
      </c>
      <c r="B11" s="44"/>
      <c r="C11" s="20" t="s">
        <v>59</v>
      </c>
      <c r="D11" t="s">
        <v>53</v>
      </c>
      <c r="E11" t="s">
        <v>71</v>
      </c>
      <c r="F11" t="s">
        <v>72</v>
      </c>
      <c r="G11" s="33">
        <v>45962</v>
      </c>
      <c r="H11" s="33">
        <v>45992</v>
      </c>
      <c r="I11" s="33">
        <v>45992</v>
      </c>
      <c r="J11" s="18" t="s">
        <v>61</v>
      </c>
      <c r="K11" s="51">
        <f t="shared" ref="K11:P11" si="3">$G11</f>
        <v>45962</v>
      </c>
      <c r="L11" s="47">
        <f t="shared" si="3"/>
        <v>45962</v>
      </c>
      <c r="M11" s="47">
        <f t="shared" si="3"/>
        <v>45962</v>
      </c>
      <c r="N11" s="47">
        <f t="shared" si="3"/>
        <v>45962</v>
      </c>
      <c r="O11" s="47">
        <f t="shared" si="3"/>
        <v>45962</v>
      </c>
      <c r="P11" s="48">
        <f t="shared" si="3"/>
        <v>45962</v>
      </c>
      <c r="Q11" s="53" t="s">
        <v>63</v>
      </c>
      <c r="R11" s="49">
        <f>G11+30</f>
        <v>45992</v>
      </c>
      <c r="S11" s="60">
        <f>G11+30</f>
        <v>45992</v>
      </c>
      <c r="T11" s="61" t="s">
        <v>52</v>
      </c>
      <c r="U11" s="66" t="s">
        <v>52</v>
      </c>
      <c r="V11" s="38" t="s">
        <v>52</v>
      </c>
    </row>
    <row r="12" spans="1:22" x14ac:dyDescent="0.25">
      <c r="A12" t="s">
        <v>51</v>
      </c>
      <c r="B12" s="44"/>
      <c r="C12" s="20" t="s">
        <v>59</v>
      </c>
      <c r="D12" t="s">
        <v>53</v>
      </c>
      <c r="E12" t="s">
        <v>73</v>
      </c>
      <c r="F12" t="s">
        <v>55</v>
      </c>
      <c r="G12" s="33">
        <v>45962</v>
      </c>
      <c r="H12" s="33">
        <v>45992</v>
      </c>
      <c r="I12" s="33">
        <v>46023</v>
      </c>
      <c r="J12" s="18" t="s">
        <v>61</v>
      </c>
      <c r="K12" s="51">
        <f t="shared" ref="K12:Q18" si="4">$G12</f>
        <v>45962</v>
      </c>
      <c r="L12" s="47">
        <f t="shared" si="4"/>
        <v>45962</v>
      </c>
      <c r="M12" s="47">
        <f t="shared" si="4"/>
        <v>45962</v>
      </c>
      <c r="N12" s="47">
        <f t="shared" si="4"/>
        <v>45962</v>
      </c>
      <c r="O12" s="47">
        <f t="shared" si="4"/>
        <v>45962</v>
      </c>
      <c r="P12" s="48">
        <f t="shared" si="4"/>
        <v>45962</v>
      </c>
      <c r="Q12" s="53" t="s">
        <v>63</v>
      </c>
      <c r="R12" s="49">
        <f>G12+65</f>
        <v>46027</v>
      </c>
      <c r="S12" s="60">
        <f>G12+65</f>
        <v>46027</v>
      </c>
      <c r="T12" s="61" t="s">
        <v>52</v>
      </c>
      <c r="U12" s="62">
        <v>46027</v>
      </c>
      <c r="V12" s="35">
        <v>46027</v>
      </c>
    </row>
    <row r="13" spans="1:22" x14ac:dyDescent="0.25">
      <c r="A13" t="s">
        <v>51</v>
      </c>
      <c r="B13" s="17" t="s">
        <v>52</v>
      </c>
      <c r="C13" s="17" t="s">
        <v>52</v>
      </c>
      <c r="D13" t="s">
        <v>66</v>
      </c>
      <c r="E13" t="s">
        <v>74</v>
      </c>
      <c r="F13" t="s">
        <v>55</v>
      </c>
      <c r="G13" s="33">
        <v>46266</v>
      </c>
      <c r="H13" s="33">
        <v>46296</v>
      </c>
      <c r="I13" s="33">
        <v>46296</v>
      </c>
      <c r="J13" s="18" t="s">
        <v>56</v>
      </c>
      <c r="K13" s="51">
        <f t="shared" si="4"/>
        <v>46266</v>
      </c>
      <c r="L13" s="47">
        <f t="shared" si="4"/>
        <v>46266</v>
      </c>
      <c r="M13" s="47">
        <f t="shared" si="4"/>
        <v>46266</v>
      </c>
      <c r="N13" s="47">
        <f t="shared" si="4"/>
        <v>46266</v>
      </c>
      <c r="O13" s="47">
        <f t="shared" si="4"/>
        <v>46266</v>
      </c>
      <c r="P13" s="48">
        <f t="shared" si="4"/>
        <v>46266</v>
      </c>
      <c r="Q13" s="52">
        <f>$G13</f>
        <v>46266</v>
      </c>
      <c r="R13" s="49" t="s">
        <v>57</v>
      </c>
      <c r="S13" s="60" t="s">
        <v>57</v>
      </c>
      <c r="T13" s="61" t="s">
        <v>52</v>
      </c>
      <c r="U13" s="61">
        <f>$G13</f>
        <v>46266</v>
      </c>
      <c r="V13" s="37">
        <f>$G13</f>
        <v>46266</v>
      </c>
    </row>
    <row r="14" spans="1:22" ht="13.5" customHeight="1" x14ac:dyDescent="0.25">
      <c r="A14" t="s">
        <v>75</v>
      </c>
      <c r="B14" s="45" t="s">
        <v>76</v>
      </c>
      <c r="C14" s="21" t="s">
        <v>68</v>
      </c>
      <c r="D14" s="39" t="s">
        <v>53</v>
      </c>
      <c r="E14" s="39" t="s">
        <v>77</v>
      </c>
      <c r="F14" t="s">
        <v>72</v>
      </c>
      <c r="G14" s="40">
        <v>46143</v>
      </c>
      <c r="H14" s="40">
        <v>46174</v>
      </c>
      <c r="I14" s="40">
        <v>46204</v>
      </c>
      <c r="J14" s="18" t="s">
        <v>61</v>
      </c>
      <c r="K14" s="51">
        <f t="shared" si="4"/>
        <v>46143</v>
      </c>
      <c r="L14" s="47">
        <f t="shared" si="4"/>
        <v>46143</v>
      </c>
      <c r="M14" s="47">
        <f t="shared" si="4"/>
        <v>46143</v>
      </c>
      <c r="N14" s="47">
        <f t="shared" si="4"/>
        <v>46143</v>
      </c>
      <c r="O14" s="47">
        <f t="shared" si="4"/>
        <v>46143</v>
      </c>
      <c r="P14" s="48">
        <f t="shared" si="4"/>
        <v>46143</v>
      </c>
      <c r="Q14" s="54" t="s">
        <v>57</v>
      </c>
      <c r="R14" s="49" t="s">
        <v>78</v>
      </c>
      <c r="S14" s="60" t="s">
        <v>78</v>
      </c>
      <c r="T14" s="61" t="s">
        <v>52</v>
      </c>
      <c r="U14" s="62" t="s">
        <v>78</v>
      </c>
      <c r="V14" s="35" t="s">
        <v>78</v>
      </c>
    </row>
    <row r="15" spans="1:22" x14ac:dyDescent="0.25">
      <c r="A15" t="s">
        <v>75</v>
      </c>
      <c r="B15" s="45"/>
      <c r="C15" s="21" t="s">
        <v>68</v>
      </c>
      <c r="D15" s="39" t="s">
        <v>53</v>
      </c>
      <c r="E15" s="39" t="s">
        <v>79</v>
      </c>
      <c r="F15" t="s">
        <v>72</v>
      </c>
      <c r="G15" s="40">
        <v>46143</v>
      </c>
      <c r="H15" s="40">
        <v>46174</v>
      </c>
      <c r="I15" s="40">
        <v>46204</v>
      </c>
      <c r="J15" s="18" t="s">
        <v>61</v>
      </c>
      <c r="K15" s="51">
        <f t="shared" si="4"/>
        <v>46143</v>
      </c>
      <c r="L15" s="47">
        <f t="shared" si="4"/>
        <v>46143</v>
      </c>
      <c r="M15" s="47">
        <f t="shared" si="4"/>
        <v>46143</v>
      </c>
      <c r="N15" s="47">
        <f t="shared" si="4"/>
        <v>46143</v>
      </c>
      <c r="O15" s="47">
        <f t="shared" si="4"/>
        <v>46143</v>
      </c>
      <c r="P15" s="48">
        <f t="shared" si="4"/>
        <v>46143</v>
      </c>
      <c r="Q15" s="54" t="s">
        <v>57</v>
      </c>
      <c r="R15" s="49" t="s">
        <v>78</v>
      </c>
      <c r="S15" s="60" t="s">
        <v>78</v>
      </c>
      <c r="T15" s="61" t="s">
        <v>52</v>
      </c>
      <c r="U15" s="62" t="s">
        <v>78</v>
      </c>
      <c r="V15" s="35" t="s">
        <v>78</v>
      </c>
    </row>
    <row r="16" spans="1:22" x14ac:dyDescent="0.25">
      <c r="A16" t="s">
        <v>75</v>
      </c>
      <c r="B16" s="34" t="s">
        <v>52</v>
      </c>
      <c r="C16" s="34" t="s">
        <v>52</v>
      </c>
      <c r="D16" s="39" t="s">
        <v>66</v>
      </c>
      <c r="E16" s="39" t="s">
        <v>80</v>
      </c>
      <c r="F16" t="s">
        <v>72</v>
      </c>
      <c r="G16" s="40">
        <v>46204</v>
      </c>
      <c r="H16" s="40">
        <v>46235</v>
      </c>
      <c r="I16" s="40">
        <v>46266</v>
      </c>
      <c r="J16" s="18" t="s">
        <v>81</v>
      </c>
      <c r="K16" s="51">
        <f t="shared" si="4"/>
        <v>46204</v>
      </c>
      <c r="L16" s="47">
        <f t="shared" si="4"/>
        <v>46204</v>
      </c>
      <c r="M16" s="47">
        <f t="shared" si="4"/>
        <v>46204</v>
      </c>
      <c r="N16" s="47">
        <f t="shared" si="4"/>
        <v>46204</v>
      </c>
      <c r="O16" s="47">
        <f t="shared" si="4"/>
        <v>46204</v>
      </c>
      <c r="P16" s="48">
        <f t="shared" si="4"/>
        <v>46204</v>
      </c>
      <c r="Q16" s="54" t="s">
        <v>57</v>
      </c>
      <c r="R16" s="49" t="s">
        <v>78</v>
      </c>
      <c r="S16" s="60" t="s">
        <v>78</v>
      </c>
      <c r="T16" s="61" t="s">
        <v>52</v>
      </c>
      <c r="U16" s="62" t="s">
        <v>78</v>
      </c>
      <c r="V16" s="35" t="s">
        <v>78</v>
      </c>
    </row>
    <row r="17" spans="1:22" x14ac:dyDescent="0.25">
      <c r="A17" t="s">
        <v>51</v>
      </c>
      <c r="B17" s="17" t="s">
        <v>52</v>
      </c>
      <c r="C17" s="17" t="s">
        <v>52</v>
      </c>
      <c r="D17" s="43" t="s">
        <v>53</v>
      </c>
      <c r="E17" s="43" t="s">
        <v>82</v>
      </c>
      <c r="F17" t="s">
        <v>83</v>
      </c>
      <c r="G17" s="33">
        <v>45992</v>
      </c>
      <c r="H17" s="33">
        <v>46023</v>
      </c>
      <c r="I17" s="33">
        <v>46023</v>
      </c>
      <c r="J17" s="18" t="s">
        <v>56</v>
      </c>
      <c r="K17" s="51">
        <f t="shared" si="4"/>
        <v>45992</v>
      </c>
      <c r="L17" s="47">
        <f t="shared" si="4"/>
        <v>45992</v>
      </c>
      <c r="M17" s="47">
        <f t="shared" si="4"/>
        <v>45992</v>
      </c>
      <c r="N17" s="47">
        <f t="shared" si="4"/>
        <v>45992</v>
      </c>
      <c r="O17" s="47">
        <f t="shared" si="4"/>
        <v>45992</v>
      </c>
      <c r="P17" s="48">
        <f t="shared" si="4"/>
        <v>45992</v>
      </c>
      <c r="Q17" s="52">
        <f t="shared" si="4"/>
        <v>45992</v>
      </c>
      <c r="R17" s="51" t="s">
        <v>75</v>
      </c>
      <c r="S17" s="47" t="s">
        <v>75</v>
      </c>
      <c r="T17" s="61" t="s">
        <v>52</v>
      </c>
      <c r="U17" s="61" t="s">
        <v>75</v>
      </c>
      <c r="V17" s="37" t="s">
        <v>75</v>
      </c>
    </row>
    <row r="18" spans="1:22" ht="14.25" thickBot="1" x14ac:dyDescent="0.3">
      <c r="A18" t="s">
        <v>51</v>
      </c>
      <c r="B18" s="17" t="s">
        <v>52</v>
      </c>
      <c r="C18" s="17" t="s">
        <v>52</v>
      </c>
      <c r="D18" s="43" t="s">
        <v>66</v>
      </c>
      <c r="E18" s="43" t="s">
        <v>84</v>
      </c>
      <c r="F18" t="s">
        <v>83</v>
      </c>
      <c r="G18" s="33">
        <v>46174</v>
      </c>
      <c r="H18" s="33">
        <v>46204</v>
      </c>
      <c r="I18" s="33">
        <v>46204</v>
      </c>
      <c r="J18" s="18" t="s">
        <v>56</v>
      </c>
      <c r="K18" s="57">
        <f t="shared" si="4"/>
        <v>46174</v>
      </c>
      <c r="L18" s="58">
        <f t="shared" si="4"/>
        <v>46174</v>
      </c>
      <c r="M18" s="58">
        <f t="shared" si="4"/>
        <v>46174</v>
      </c>
      <c r="N18" s="58">
        <f t="shared" si="4"/>
        <v>46174</v>
      </c>
      <c r="O18" s="58">
        <f t="shared" si="4"/>
        <v>46174</v>
      </c>
      <c r="P18" s="59">
        <f t="shared" si="4"/>
        <v>46174</v>
      </c>
      <c r="Q18" s="67">
        <f t="shared" si="4"/>
        <v>46174</v>
      </c>
      <c r="R18" s="58" t="s">
        <v>75</v>
      </c>
      <c r="S18" s="58" t="s">
        <v>75</v>
      </c>
      <c r="T18" s="68" t="s">
        <v>52</v>
      </c>
      <c r="U18" s="68" t="s">
        <v>75</v>
      </c>
      <c r="V18" s="69" t="s">
        <v>75</v>
      </c>
    </row>
    <row r="19" spans="1:22" ht="14.25" hidden="1" thickBot="1" x14ac:dyDescent="0.3">
      <c r="K19" s="22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4"/>
    </row>
    <row r="20" spans="1:22" hidden="1" x14ac:dyDescent="0.25"/>
    <row r="21" spans="1:22" hidden="1" x14ac:dyDescent="0.25"/>
  </sheetData>
  <autoFilter ref="A4:V19" xr:uid="{2528849F-86B3-472F-9A45-0E896725AD26}"/>
  <mergeCells count="2">
    <mergeCell ref="B6:B12"/>
    <mergeCell ref="B14:B15"/>
  </mergeCells>
  <conditionalFormatting sqref="G5:V21">
    <cfRule type="cellIs" dxfId="2" priority="16" operator="equal">
      <formula>$C$1</formula>
    </cfRule>
    <cfRule type="cellIs" dxfId="1" priority="17" operator="lessThan">
      <formula>$C$1</formula>
    </cfRule>
  </conditionalFormatting>
  <conditionalFormatting sqref="K5:V21">
    <cfRule type="cellIs" dxfId="0" priority="1" operator="equal">
      <formula>"N/A"</formula>
    </cfRule>
  </conditionalFormatting>
  <pageMargins left="0.7" right="0.7" top="0.75" bottom="0.75" header="0.3" footer="0.3"/>
  <ignoredErrors>
    <ignoredError sqref="K3:V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12f400-359a-4926-91c8-0fb851e75ef1">
      <Terms xmlns="http://schemas.microsoft.com/office/infopath/2007/PartnerControls"/>
    </lcf76f155ced4ddcb4097134ff3c332f>
    <TaxCatchAll xmlns="4c2baecf-9aaa-43e8-ac17-e0f73ee0a05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BFF84631EE7A4FA7862A91C70E402B" ma:contentTypeVersion="14" ma:contentTypeDescription="Create a new document." ma:contentTypeScope="" ma:versionID="05348e270b3c678d8578a21d7cb4fec7">
  <xsd:schema xmlns:xsd="http://www.w3.org/2001/XMLSchema" xmlns:xs="http://www.w3.org/2001/XMLSchema" xmlns:p="http://schemas.microsoft.com/office/2006/metadata/properties" xmlns:ns1="http://schemas.microsoft.com/sharepoint/v3" xmlns:ns2="4312f400-359a-4926-91c8-0fb851e75ef1" xmlns:ns3="4c2baecf-9aaa-43e8-ac17-e0f73ee0a056" targetNamespace="http://schemas.microsoft.com/office/2006/metadata/properties" ma:root="true" ma:fieldsID="f087b3858d312a2d17f08fb4101dc6d9" ns1:_="" ns2:_="" ns3:_="">
    <xsd:import namespace="http://schemas.microsoft.com/sharepoint/v3"/>
    <xsd:import namespace="4312f400-359a-4926-91c8-0fb851e75ef1"/>
    <xsd:import namespace="4c2baecf-9aaa-43e8-ac17-e0f73ee0a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2f400-359a-4926-91c8-0fb851e75e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492c26d-c709-4b13-843e-cf74e54785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baecf-9aaa-43e8-ac17-e0f73ee0a05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733d427-2bad-43a6-915c-d8f761a530f6}" ma:internalName="TaxCatchAll" ma:showField="CatchAllData" ma:web="4c2baecf-9aaa-43e8-ac17-e0f73ee0a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798B30-7598-4AE6-BFF7-E315C6511DDD}">
  <ds:schemaRefs>
    <ds:schemaRef ds:uri="http://schemas.microsoft.com/office/2006/metadata/properties"/>
    <ds:schemaRef ds:uri="http://schemas.microsoft.com/office/infopath/2007/PartnerControls"/>
    <ds:schemaRef ds:uri="4312f400-359a-4926-91c8-0fb851e75ef1"/>
    <ds:schemaRef ds:uri="4c2baecf-9aaa-43e8-ac17-e0f73ee0a056"/>
  </ds:schemaRefs>
</ds:datastoreItem>
</file>

<file path=customXml/itemProps2.xml><?xml version="1.0" encoding="utf-8"?>
<ds:datastoreItem xmlns:ds="http://schemas.openxmlformats.org/officeDocument/2006/customXml" ds:itemID="{160BCFE0-C2BD-4AC3-AF0D-991409F6829C}"/>
</file>

<file path=customXml/itemProps3.xml><?xml version="1.0" encoding="utf-8"?>
<ds:datastoreItem xmlns:ds="http://schemas.openxmlformats.org/officeDocument/2006/customXml" ds:itemID="{8AF34060-782A-4B06-AFD7-8EBD9731F5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 Timeline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Cheung, Annie</dc:creator>
  <cp:keywords/>
  <dc:description/>
  <cp:lastModifiedBy>Cheung, Annie</cp:lastModifiedBy>
  <cp:revision/>
  <dcterms:created xsi:type="dcterms:W3CDTF">2025-11-05T23:38:58Z</dcterms:created>
  <dcterms:modified xsi:type="dcterms:W3CDTF">2026-06-11T05:45:42Z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2-bc88714345d2_Enabled">
    <vt:lpwstr>true</vt:lpwstr>
  </property>
  <property fmtid="{D5CDD505-2E9C-101B-9397-08002B2CF9AE}" pid="3" name="MSIP_Label_defa4170-0d19-0005-0002-bc88714345d2_SetDate">
    <vt:lpwstr>2025-11-05T23:44:04Z</vt:lpwstr>
  </property>
  <property fmtid="{D5CDD505-2E9C-101B-9397-08002B2CF9AE}" pid="4" name="MSIP_Label_defa4170-0d19-0005-0002-bc88714345d2_Method">
    <vt:lpwstr>Standard</vt:lpwstr>
  </property>
  <property fmtid="{D5CDD505-2E9C-101B-9397-08002B2CF9AE}" pid="5" name="MSIP_Label_defa4170-0d19-0005-0002-bc88714345d2_Name">
    <vt:lpwstr>defa4170-0d19-0005-0002-bc88714345d2</vt:lpwstr>
  </property>
  <property fmtid="{D5CDD505-2E9C-101B-9397-08002B2CF9AE}" pid="6" name="MSIP_Label_defa4170-0d19-0005-0002-bc88714345d2_SiteId">
    <vt:lpwstr>47995fc2-1f56-47ce-9137-a87caef4be74</vt:lpwstr>
  </property>
  <property fmtid="{D5CDD505-2E9C-101B-9397-08002B2CF9AE}" pid="7" name="MSIP_Label_defa4170-0d19-0005-0002-bc88714345d2_ActionId">
    <vt:lpwstr>8aa9a9c2-c551-4a9a-9b30-5a9c53706270</vt:lpwstr>
  </property>
  <property fmtid="{D5CDD505-2E9C-101B-9397-08002B2CF9AE}" pid="8" name="MSIP_Label_defa4170-0d19-0005-0002-bc88714345d2_ContentBits">
    <vt:lpwstr>0</vt:lpwstr>
  </property>
  <property fmtid="{D5CDD505-2E9C-101B-9397-08002B2CF9AE}" pid="9" name="MSIP_Label_defa4170-0d19-0005-0002-bc88714345d2_Tag">
    <vt:lpwstr>10, 3, 0, 1</vt:lpwstr>
  </property>
  <property fmtid="{D5CDD505-2E9C-101B-9397-08002B2CF9AE}" pid="10" name="ContentTypeId">
    <vt:lpwstr>0x01010011BFF84631EE7A4FA7862A91C70E402B</vt:lpwstr>
  </property>
  <property fmtid="{D5CDD505-2E9C-101B-9397-08002B2CF9AE}" pid="11" name="MediaServiceImageTags">
    <vt:lpwstr/>
  </property>
</Properties>
</file>